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1"/>
  <workbookPr defaultThemeVersion="166925"/>
  <mc:AlternateContent xmlns:mc="http://schemas.openxmlformats.org/markup-compatibility/2006">
    <mc:Choice Requires="x15">
      <x15ac:absPath xmlns:x15ac="http://schemas.microsoft.com/office/spreadsheetml/2010/11/ac" url="https://dcgovict-my.sharepoint.com/personal/gretchen_mikeska_dc_gov/Documents/Documents/DOEE/LCCAR/"/>
    </mc:Choice>
  </mc:AlternateContent>
  <xr:revisionPtr revIDLastSave="1" documentId="13_ncr:40009_{AB7C1262-91C6-4D5E-9AD7-670D40F2F2EC}" xr6:coauthVersionLast="47" xr6:coauthVersionMax="47" xr10:uidLastSave="{04B4892F-C552-443B-B024-46742C989185}"/>
  <bookViews>
    <workbookView xWindow="-120" yWindow="-120" windowWidth="29040" windowHeight="17640" xr2:uid="{00000000-000D-0000-FFFF-FFFF00000000}"/>
  </bookViews>
  <sheets>
    <sheet name="chat-en_us (3)"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 l="1"/>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alcChain>
</file>

<file path=xl/sharedStrings.xml><?xml version="1.0" encoding="utf-8"?>
<sst xmlns="http://schemas.openxmlformats.org/spreadsheetml/2006/main" count="205" uniqueCount="73">
  <si>
    <t>Message Property</t>
  </si>
  <si>
    <t>Time</t>
  </si>
  <si>
    <t>Send User</t>
  </si>
  <si>
    <t>Target User</t>
  </si>
  <si>
    <t>Content</t>
  </si>
  <si>
    <t>public</t>
  </si>
  <si>
    <t>DOEE Meetings</t>
  </si>
  <si>
    <t>All Participants</t>
  </si>
  <si>
    <t>Hello Everyone, as a reminder, please remain on mute if not speaking.</t>
  </si>
  <si>
    <t>Anacostia Riverkeeper</t>
  </si>
  <si>
    <t>Exciting new leadership!!!</t>
  </si>
  <si>
    <t>Lis Green</t>
  </si>
  <si>
    <t>Just one is over 50 ppm</t>
  </si>
  <si>
    <t>Tad Deshler</t>
  </si>
  <si>
    <t>Are the JSS data for PCB congeners? If so, is any forensic work contemplated, comparing these results with other sediment results in the Anacostia?</t>
  </si>
  <si>
    <t>Upal Ghosh</t>
  </si>
  <si>
    <t>Thanks for the update from MDE. With those high process material PCBs, is there also an occupational exposure issue of the workers at JSS that need to be considered?</t>
  </si>
  <si>
    <t>Marian</t>
  </si>
  <si>
    <t>Where is water qual monitoring data published and what data is gathered?</t>
  </si>
  <si>
    <t>Thanks Mark</t>
  </si>
  <si>
    <t>Chris Williams</t>
  </si>
  <si>
    <t>Yes</t>
  </si>
  <si>
    <t>How large a document are we talking about here for the Draft DAP?</t>
  </si>
  <si>
    <t>Marian - PCB concentrations in LBC surface water are presented in MDE's Leadership Council presentations from October 2020, June 2021 and December 2021.</t>
  </si>
  <si>
    <t>Hello Lis, thanks for the information. I wondered if this is an ongoing process and if the data is continuously updated - as is done by USGS.</t>
  </si>
  <si>
    <t>10, 100, or 1000?</t>
  </si>
  <si>
    <t>Christina Kravitz NPS</t>
  </si>
  <si>
    <t>The current draft version is 64 pages. It may go up or down a little.</t>
  </si>
  <si>
    <t>Will there be listening sessions for the community/public?</t>
  </si>
  <si>
    <t>Right, main document, and then appendices</t>
  </si>
  <si>
    <t>Rebecca Diehl</t>
  </si>
  <si>
    <t>When will the DAP be available for review?</t>
  </si>
  <si>
    <t>Perhaps a report can be done at APACC. Helps to follow process.</t>
  </si>
  <si>
    <t>Thanks Gretchen.</t>
  </si>
  <si>
    <t>Current appendices are about 4 pages but we are currently moving some content into the appendix so they could be about 10 pages, give or take a little, in the end.</t>
  </si>
  <si>
    <t>Thank you Christina!</t>
  </si>
  <si>
    <t>We will be examining existing data and taking into consideration bioaccumulation issues up the food chain if there are concerns. The Trustees are held to requirements of the regulations to ensure our assessment costs are reasonable. So, actual field sampling to fill data gaps have to be evaluated in terms of many factors to determine whether or not to use existing data and literature versus getting site-specific study data.</t>
  </si>
  <si>
    <t>I know the DC eagles are pretty thoroughly researched by DOEE and other researchers, so ideally it would be easy to conduct the actual field work piggy backed on standard visits already planned/funded, then it would just be the costs of analysis that would be extra. Given the reality of how the last pair first bred successfully, then ceased, and now the male is breeding successfully with a younger mate likely to have less body load of toxics from the fish here, I think the case is very strong for putting some real numbers up against the modeled ones. Impaired bald eagle breeding in the nation's capitol strikes me as a significant lingering harm.</t>
  </si>
  <si>
    <t>We're currently targeting this summer for the first Anacostia River splash day, provided we can find the rigth path forward with or around Office of Risk Management's unreasonable requests for various types of insurance coverage.</t>
  </si>
  <si>
    <t>Chris Weiss, DC Environmental Network, He/Him</t>
  </si>
  <si>
    <t>That data quality variable graphic is cool!</t>
  </si>
  <si>
    <t>Has there been any analyses of historical data to determine environmental commonalities for days on which the E coli standard was violated?</t>
  </si>
  <si>
    <t>gretchen mikeska</t>
  </si>
  <si>
    <t>Ed Dunne, PhD Standards and TMDLs Branch/Water Quality Division Department of Energy &amp; Environment Government of the District of Columbia 1200 First Street NE, 5th Floor Washington, DC 20002 Cell: (202) 424-9114 Web: doee.dc.gov</t>
  </si>
  <si>
    <t>fred pinkney</t>
  </si>
  <si>
    <t>Dev,</t>
  </si>
  <si>
    <t>Will there still be limited dredging in Kingman Lake to establish the channels for kayaks and canoes?</t>
  </si>
  <si>
    <t>dev murali</t>
  </si>
  <si>
    <t>We will be dredging the channels to expand existing channels</t>
  </si>
  <si>
    <t>Dev, I'm not clear what new information is driving your shift from the preferred remedy back to the previous one. Can you please elaborate?</t>
  </si>
  <si>
    <t>Dev, what has driven the continuing delays towards remedial design? We had previously been told to expect physical remediation activities taking place last year and this year for Kingman Lake, to be followed by Washington Channel and the Main Stem.</t>
  </si>
  <si>
    <t>Thank you Director</t>
  </si>
  <si>
    <t>What were the concerns posed by EPA and NPS on beneficial reuse guidance?</t>
  </si>
  <si>
    <t>Are they asking for more protective limits, or is DOEE?</t>
  </si>
  <si>
    <t>Thank you Director and Dev</t>
  </si>
  <si>
    <t>As I indicated there is 6.95 acres of wetlands in the 11 acres of EAA in the refined footprint. We dont want to dredge the area to disturb these wetlands. We want to conserve these high value wetlands. Insitu amendments will minimize risk, sequester PCBs.</t>
  </si>
  <si>
    <t>Brenda Lee Richardson</t>
  </si>
  <si>
    <t>Does Ray have information on Poplar Point and Kenilworth Park that we can share with the community?</t>
  </si>
  <si>
    <t>Thank you Dev.</t>
  </si>
  <si>
    <t>Thanks, Chris and Ray.</t>
  </si>
  <si>
    <t>To be clear, you will still dredge those channels between and sustaining those wetlands, but are looking at in situ amendments for the portions of the EAA currently occupied by wetland?</t>
  </si>
  <si>
    <t>Is Progress on Poplar Point also recorded on the Sediments Project Website?</t>
  </si>
  <si>
    <t>Yes, existing wetlands will be protected and dredge only the channels.</t>
  </si>
  <si>
    <t>Thanks, Ray!</t>
  </si>
  <si>
    <t>Thank you again Dev, thank you Ray!</t>
  </si>
  <si>
    <t>Mark Mank MDE</t>
  </si>
  <si>
    <t>DOEE/Dev consider reaching out to MDE on carbon process and monitoring as we have experience that may assist you as you work through this process</t>
  </si>
  <si>
    <t>VBT</t>
  </si>
  <si>
    <t>Thanks to everyone from DOEE for answering these questions!</t>
  </si>
  <si>
    <t>https://restoretheanacostiariver.com/arsp-home</t>
  </si>
  <si>
    <t>Is it possible to start pulling NPS documents over to Restore the Anacostia.com for Kenilworth and Poplar Point? In advance of becoming District managed (Kenilworth) and District owned (Poplar)?</t>
  </si>
  <si>
    <t>Thanks so much.</t>
  </si>
  <si>
    <t>Thansk 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</si>
</sst>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
    <xf numFmtId="0" fontId="0" fillId="0" borderId="0" xfId="0"/>
    <xf numFmtId="0" fontId="16"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1"/>
  <sheetViews>
    <sheetView tabSelected="1" workbookViewId="0">
      <selection sqref="A1:XFD1"/>
    </sheetView>
  </sheetViews>
  <sheetFormatPr defaultRowHeight="15"/>
  <cols>
    <col min="1" max="1" width="17" bestFit="1" customWidth="1"/>
    <col min="2" max="2" width="18.28515625" bestFit="1" customWidth="1"/>
    <col min="3" max="3" width="45.140625" bestFit="1" customWidth="1"/>
    <col min="4" max="4" width="14.42578125" bestFit="1" customWidth="1"/>
    <col min="5" max="5" width="38.85546875" customWidth="1"/>
  </cols>
  <sheetData>
    <row r="1" spans="1:5" s="1" customFormat="1">
      <c r="A1" s="1" t="s">
        <v>0</v>
      </c>
      <c r="B1" s="1" t="s">
        <v>1</v>
      </c>
      <c r="C1" s="1" t="s">
        <v>2</v>
      </c>
      <c r="D1" s="1" t="s">
        <v>3</v>
      </c>
      <c r="E1" s="1" t="s">
        <v>4</v>
      </c>
    </row>
    <row r="2" spans="1:5">
      <c r="A2" t="s">
        <v>5</v>
      </c>
      <c r="B2" t="str">
        <f>"2023-03-09 10:04:22"</f>
        <v>2023-03-09 10:04:22</v>
      </c>
      <c r="C2" t="s">
        <v>6</v>
      </c>
      <c r="D2" t="s">
        <v>7</v>
      </c>
      <c r="E2" t="s">
        <v>8</v>
      </c>
    </row>
    <row r="3" spans="1:5">
      <c r="A3" t="s">
        <v>5</v>
      </c>
      <c r="B3" t="str">
        <f>"2023-03-09 10:07:20"</f>
        <v>2023-03-09 10:07:20</v>
      </c>
      <c r="C3" t="s">
        <v>9</v>
      </c>
      <c r="D3" t="s">
        <v>7</v>
      </c>
      <c r="E3" t="s">
        <v>10</v>
      </c>
    </row>
    <row r="4" spans="1:5">
      <c r="A4" t="s">
        <v>5</v>
      </c>
      <c r="B4" t="str">
        <f>"2023-03-09 10:15:13"</f>
        <v>2023-03-09 10:15:13</v>
      </c>
      <c r="C4" t="s">
        <v>11</v>
      </c>
      <c r="D4" t="s">
        <v>7</v>
      </c>
      <c r="E4" t="s">
        <v>12</v>
      </c>
    </row>
    <row r="5" spans="1:5">
      <c r="A5" t="s">
        <v>5</v>
      </c>
      <c r="B5" t="str">
        <f>"2023-03-09 10:20:40"</f>
        <v>2023-03-09 10:20:40</v>
      </c>
      <c r="C5" t="s">
        <v>13</v>
      </c>
      <c r="D5" t="s">
        <v>7</v>
      </c>
      <c r="E5" t="s">
        <v>14</v>
      </c>
    </row>
    <row r="6" spans="1:5">
      <c r="A6" t="s">
        <v>5</v>
      </c>
      <c r="B6" t="str">
        <f>"2023-03-09 10:26:58"</f>
        <v>2023-03-09 10:26:58</v>
      </c>
      <c r="C6" t="s">
        <v>15</v>
      </c>
      <c r="D6" t="s">
        <v>7</v>
      </c>
      <c r="E6" t="s">
        <v>16</v>
      </c>
    </row>
    <row r="7" spans="1:5">
      <c r="A7" t="s">
        <v>5</v>
      </c>
      <c r="B7" t="str">
        <f>"2023-03-09 10:28:33"</f>
        <v>2023-03-09 10:28:33</v>
      </c>
      <c r="C7" t="s">
        <v>17</v>
      </c>
      <c r="D7" t="s">
        <v>7</v>
      </c>
      <c r="E7" t="s">
        <v>18</v>
      </c>
    </row>
    <row r="8" spans="1:5">
      <c r="A8" t="s">
        <v>5</v>
      </c>
      <c r="B8" t="str">
        <f>"2023-03-09 10:30:27"</f>
        <v>2023-03-09 10:30:27</v>
      </c>
      <c r="C8" t="s">
        <v>15</v>
      </c>
      <c r="D8" t="s">
        <v>7</v>
      </c>
      <c r="E8" t="s">
        <v>19</v>
      </c>
    </row>
    <row r="9" spans="1:5">
      <c r="A9" t="s">
        <v>5</v>
      </c>
      <c r="B9" t="str">
        <f>"2023-03-09 10:34:36"</f>
        <v>2023-03-09 10:34:36</v>
      </c>
      <c r="C9" t="s">
        <v>20</v>
      </c>
      <c r="D9" t="s">
        <v>7</v>
      </c>
      <c r="E9" t="s">
        <v>21</v>
      </c>
    </row>
    <row r="10" spans="1:5">
      <c r="A10" t="s">
        <v>5</v>
      </c>
      <c r="B10" t="str">
        <f>"2023-03-09 10:36:11"</f>
        <v>2023-03-09 10:36:11</v>
      </c>
      <c r="C10" t="s">
        <v>9</v>
      </c>
      <c r="D10" t="s">
        <v>7</v>
      </c>
      <c r="E10" t="s">
        <v>22</v>
      </c>
    </row>
    <row r="11" spans="1:5">
      <c r="A11" t="s">
        <v>5</v>
      </c>
      <c r="B11" t="str">
        <f>"2023-03-09 10:37:49"</f>
        <v>2023-03-09 10:37:49</v>
      </c>
      <c r="C11" t="s">
        <v>11</v>
      </c>
      <c r="D11" t="s">
        <v>7</v>
      </c>
      <c r="E11" t="s">
        <v>23</v>
      </c>
    </row>
    <row r="12" spans="1:5">
      <c r="A12" t="s">
        <v>5</v>
      </c>
      <c r="B12" t="str">
        <f>"2023-03-09 10:41:23"</f>
        <v>2023-03-09 10:41:23</v>
      </c>
      <c r="C12" t="s">
        <v>17</v>
      </c>
      <c r="D12" t="s">
        <v>7</v>
      </c>
      <c r="E12" t="s">
        <v>24</v>
      </c>
    </row>
    <row r="13" spans="1:5">
      <c r="A13" t="s">
        <v>5</v>
      </c>
      <c r="B13" t="str">
        <f>"2023-03-09 10:42:34"</f>
        <v>2023-03-09 10:42:34</v>
      </c>
      <c r="C13" t="s">
        <v>9</v>
      </c>
      <c r="D13" t="s">
        <v>7</v>
      </c>
      <c r="E13" t="s">
        <v>25</v>
      </c>
    </row>
    <row r="14" spans="1:5">
      <c r="A14" t="s">
        <v>5</v>
      </c>
      <c r="B14" t="str">
        <f>"2023-03-09 10:42:35"</f>
        <v>2023-03-09 10:42:35</v>
      </c>
      <c r="C14" t="s">
        <v>26</v>
      </c>
      <c r="D14" t="s">
        <v>7</v>
      </c>
      <c r="E14" t="s">
        <v>27</v>
      </c>
    </row>
    <row r="15" spans="1:5">
      <c r="A15" t="s">
        <v>5</v>
      </c>
      <c r="B15" t="str">
        <f>"2023-03-09 10:42:41"</f>
        <v>2023-03-09 10:42:41</v>
      </c>
      <c r="C15" t="s">
        <v>17</v>
      </c>
      <c r="D15" t="s">
        <v>7</v>
      </c>
      <c r="E15" t="s">
        <v>28</v>
      </c>
    </row>
    <row r="16" spans="1:5">
      <c r="A16" t="s">
        <v>5</v>
      </c>
      <c r="B16" t="str">
        <f>"2023-03-09 10:42:50"</f>
        <v>2023-03-09 10:42:50</v>
      </c>
      <c r="C16" t="s">
        <v>9</v>
      </c>
      <c r="D16" t="s">
        <v>7</v>
      </c>
      <c r="E16" t="s">
        <v>29</v>
      </c>
    </row>
    <row r="17" spans="1:5">
      <c r="A17" t="s">
        <v>5</v>
      </c>
      <c r="B17" t="str">
        <f>"2023-03-09 10:43:13"</f>
        <v>2023-03-09 10:43:13</v>
      </c>
      <c r="C17" t="s">
        <v>30</v>
      </c>
      <c r="D17" t="s">
        <v>7</v>
      </c>
      <c r="E17" t="s">
        <v>31</v>
      </c>
    </row>
    <row r="18" spans="1:5">
      <c r="A18" t="s">
        <v>5</v>
      </c>
      <c r="B18" t="str">
        <f>"2023-03-09 10:43:46"</f>
        <v>2023-03-09 10:43:46</v>
      </c>
      <c r="C18" t="s">
        <v>17</v>
      </c>
      <c r="D18" t="s">
        <v>7</v>
      </c>
      <c r="E18" t="s">
        <v>32</v>
      </c>
    </row>
    <row r="19" spans="1:5">
      <c r="A19" t="s">
        <v>5</v>
      </c>
      <c r="B19" t="str">
        <f>"2023-03-09 10:44:20"</f>
        <v>2023-03-09 10:44:20</v>
      </c>
      <c r="C19" t="s">
        <v>17</v>
      </c>
      <c r="D19" t="s">
        <v>7</v>
      </c>
      <c r="E19" t="s">
        <v>33</v>
      </c>
    </row>
    <row r="20" spans="1:5">
      <c r="A20" t="s">
        <v>5</v>
      </c>
      <c r="B20" t="str">
        <f>"2023-03-09 10:48:06"</f>
        <v>2023-03-09 10:48:06</v>
      </c>
      <c r="C20" t="s">
        <v>26</v>
      </c>
      <c r="D20" t="s">
        <v>7</v>
      </c>
      <c r="E20" t="s">
        <v>34</v>
      </c>
    </row>
    <row r="21" spans="1:5">
      <c r="A21" t="s">
        <v>5</v>
      </c>
      <c r="B21" t="str">
        <f>"2023-03-09 10:48:19"</f>
        <v>2023-03-09 10:48:19</v>
      </c>
      <c r="C21" t="s">
        <v>9</v>
      </c>
      <c r="D21" t="s">
        <v>7</v>
      </c>
      <c r="E21" t="s">
        <v>35</v>
      </c>
    </row>
    <row r="22" spans="1:5">
      <c r="A22" t="s">
        <v>5</v>
      </c>
      <c r="B22" t="str">
        <f>"2023-03-09 10:51:31"</f>
        <v>2023-03-09 10:51:31</v>
      </c>
      <c r="C22" t="s">
        <v>26</v>
      </c>
      <c r="D22" t="s">
        <v>7</v>
      </c>
      <c r="E22" t="s">
        <v>36</v>
      </c>
    </row>
    <row r="23" spans="1:5">
      <c r="A23" t="s">
        <v>5</v>
      </c>
      <c r="B23" t="str">
        <f>"2023-03-09 10:54:52"</f>
        <v>2023-03-09 10:54:52</v>
      </c>
      <c r="C23" t="s">
        <v>9</v>
      </c>
      <c r="D23" t="s">
        <v>7</v>
      </c>
      <c r="E23" t="s">
        <v>37</v>
      </c>
    </row>
    <row r="24" spans="1:5">
      <c r="A24" t="s">
        <v>5</v>
      </c>
      <c r="B24" t="str">
        <f>"2023-03-09 10:59:30"</f>
        <v>2023-03-09 10:59:30</v>
      </c>
      <c r="C24" t="s">
        <v>9</v>
      </c>
      <c r="D24" t="s">
        <v>7</v>
      </c>
      <c r="E24" t="s">
        <v>38</v>
      </c>
    </row>
    <row r="25" spans="1:5">
      <c r="A25" t="s">
        <v>5</v>
      </c>
      <c r="B25" t="str">
        <f>"2023-03-09 11:00:41"</f>
        <v>2023-03-09 11:00:41</v>
      </c>
      <c r="C25" t="s">
        <v>39</v>
      </c>
      <c r="D25" t="s">
        <v>7</v>
      </c>
      <c r="E25" t="s">
        <v>40</v>
      </c>
    </row>
    <row r="26" spans="1:5">
      <c r="A26" t="s">
        <v>5</v>
      </c>
      <c r="B26" t="str">
        <f>"2023-03-09 11:08:24"</f>
        <v>2023-03-09 11:08:24</v>
      </c>
      <c r="C26" t="s">
        <v>13</v>
      </c>
      <c r="D26" t="s">
        <v>7</v>
      </c>
      <c r="E26" t="s">
        <v>41</v>
      </c>
    </row>
    <row r="27" spans="1:5">
      <c r="A27" t="s">
        <v>5</v>
      </c>
      <c r="B27" t="str">
        <f>"2023-03-09 11:11:25"</f>
        <v>2023-03-09 11:11:25</v>
      </c>
      <c r="C27" t="s">
        <v>42</v>
      </c>
      <c r="D27" t="s">
        <v>7</v>
      </c>
      <c r="E27" t="s">
        <v>43</v>
      </c>
    </row>
    <row r="28" spans="1:5">
      <c r="A28" t="s">
        <v>5</v>
      </c>
      <c r="B28" t="str">
        <f>"2023-03-09 11:37:38"</f>
        <v>2023-03-09 11:37:38</v>
      </c>
      <c r="C28" t="s">
        <v>44</v>
      </c>
      <c r="D28" t="s">
        <v>7</v>
      </c>
      <c r="E28" t="s">
        <v>45</v>
      </c>
    </row>
    <row r="29" spans="1:5">
      <c r="A29" t="s">
        <v>5</v>
      </c>
      <c r="B29" t="str">
        <f>"2023-03-09 11:38:08"</f>
        <v>2023-03-09 11:38:08</v>
      </c>
      <c r="C29" t="s">
        <v>44</v>
      </c>
      <c r="D29" t="s">
        <v>7</v>
      </c>
      <c r="E29" t="s">
        <v>46</v>
      </c>
    </row>
    <row r="30" spans="1:5">
      <c r="A30" t="s">
        <v>5</v>
      </c>
      <c r="B30" t="str">
        <f>"2023-03-09 11:39:10"</f>
        <v>2023-03-09 11:39:10</v>
      </c>
      <c r="C30" t="s">
        <v>47</v>
      </c>
      <c r="D30" t="s">
        <v>7</v>
      </c>
      <c r="E30" t="s">
        <v>48</v>
      </c>
    </row>
    <row r="31" spans="1:5">
      <c r="A31" t="s">
        <v>5</v>
      </c>
      <c r="B31" t="str">
        <f>"2023-03-09 11:39:40"</f>
        <v>2023-03-09 11:39:40</v>
      </c>
      <c r="C31" t="s">
        <v>9</v>
      </c>
      <c r="D31" t="s">
        <v>7</v>
      </c>
      <c r="E31" t="s">
        <v>49</v>
      </c>
    </row>
    <row r="32" spans="1:5">
      <c r="A32" t="s">
        <v>5</v>
      </c>
      <c r="B32" t="str">
        <f>"2023-03-09 11:45:17"</f>
        <v>2023-03-09 11:45:17</v>
      </c>
      <c r="C32" t="s">
        <v>9</v>
      </c>
      <c r="D32" t="s">
        <v>7</v>
      </c>
      <c r="E32" t="s">
        <v>50</v>
      </c>
    </row>
    <row r="33" spans="1:5">
      <c r="A33" t="s">
        <v>5</v>
      </c>
      <c r="B33" t="str">
        <f>"2023-03-09 11:48:16"</f>
        <v>2023-03-09 11:48:16</v>
      </c>
      <c r="C33" t="s">
        <v>9</v>
      </c>
      <c r="D33" t="s">
        <v>7</v>
      </c>
      <c r="E33" t="s">
        <v>51</v>
      </c>
    </row>
    <row r="34" spans="1:5">
      <c r="A34" t="s">
        <v>5</v>
      </c>
      <c r="B34" t="str">
        <f>"2023-03-09 11:49:48"</f>
        <v>2023-03-09 11:49:48</v>
      </c>
      <c r="C34" t="s">
        <v>9</v>
      </c>
      <c r="D34" t="s">
        <v>7</v>
      </c>
      <c r="E34" t="s">
        <v>52</v>
      </c>
    </row>
    <row r="35" spans="1:5">
      <c r="A35" t="s">
        <v>5</v>
      </c>
      <c r="B35" t="str">
        <f>"2023-03-09 11:52:04"</f>
        <v>2023-03-09 11:52:04</v>
      </c>
      <c r="C35" t="s">
        <v>9</v>
      </c>
      <c r="D35" t="s">
        <v>7</v>
      </c>
      <c r="E35" t="s">
        <v>53</v>
      </c>
    </row>
    <row r="36" spans="1:5">
      <c r="A36" t="s">
        <v>5</v>
      </c>
      <c r="B36" t="str">
        <f>"2023-03-09 11:52:24"</f>
        <v>2023-03-09 11:52:24</v>
      </c>
      <c r="C36" t="s">
        <v>9</v>
      </c>
      <c r="D36" t="s">
        <v>7</v>
      </c>
      <c r="E36" t="s">
        <v>54</v>
      </c>
    </row>
    <row r="37" spans="1:5">
      <c r="A37" t="s">
        <v>5</v>
      </c>
      <c r="B37" t="str">
        <f>"2023-03-09 11:52:45"</f>
        <v>2023-03-09 11:52:45</v>
      </c>
      <c r="C37" t="s">
        <v>47</v>
      </c>
      <c r="D37" t="s">
        <v>7</v>
      </c>
      <c r="E37" t="s">
        <v>55</v>
      </c>
    </row>
    <row r="38" spans="1:5">
      <c r="A38" t="s">
        <v>5</v>
      </c>
      <c r="B38" t="str">
        <f>"2023-03-09 11:54:20"</f>
        <v>2023-03-09 11:54:20</v>
      </c>
      <c r="C38" t="s">
        <v>56</v>
      </c>
      <c r="D38" t="s">
        <v>7</v>
      </c>
      <c r="E38" t="s">
        <v>57</v>
      </c>
    </row>
    <row r="39" spans="1:5">
      <c r="A39" t="s">
        <v>5</v>
      </c>
      <c r="B39" t="str">
        <f>"2023-03-09 11:56:35"</f>
        <v>2023-03-09 11:56:35</v>
      </c>
      <c r="C39" t="s">
        <v>9</v>
      </c>
      <c r="D39" t="s">
        <v>7</v>
      </c>
      <c r="E39" t="s">
        <v>58</v>
      </c>
    </row>
    <row r="40" spans="1:5">
      <c r="A40" t="s">
        <v>5</v>
      </c>
      <c r="B40" t="str">
        <f>"2023-03-09 11:56:52"</f>
        <v>2023-03-09 11:56:52</v>
      </c>
      <c r="C40" t="s">
        <v>56</v>
      </c>
      <c r="D40" t="s">
        <v>7</v>
      </c>
      <c r="E40" t="s">
        <v>59</v>
      </c>
    </row>
    <row r="41" spans="1:5">
      <c r="A41" t="s">
        <v>5</v>
      </c>
      <c r="B41" t="str">
        <f>"2023-03-09 11:57:13"</f>
        <v>2023-03-09 11:57:13</v>
      </c>
      <c r="C41" t="s">
        <v>9</v>
      </c>
      <c r="D41" t="s">
        <v>7</v>
      </c>
      <c r="E41" t="s">
        <v>60</v>
      </c>
    </row>
    <row r="42" spans="1:5">
      <c r="A42" t="s">
        <v>5</v>
      </c>
      <c r="B42" t="str">
        <f>"2023-03-09 11:57:21"</f>
        <v>2023-03-09 11:57:21</v>
      </c>
      <c r="C42" t="s">
        <v>17</v>
      </c>
      <c r="D42" t="s">
        <v>7</v>
      </c>
      <c r="E42" t="s">
        <v>61</v>
      </c>
    </row>
    <row r="43" spans="1:5">
      <c r="A43" t="s">
        <v>5</v>
      </c>
      <c r="B43" t="str">
        <f>"2023-03-09 11:59:16"</f>
        <v>2023-03-09 11:59:16</v>
      </c>
      <c r="C43" t="s">
        <v>47</v>
      </c>
      <c r="D43" t="s">
        <v>7</v>
      </c>
      <c r="E43" t="s">
        <v>62</v>
      </c>
    </row>
    <row r="44" spans="1:5">
      <c r="A44" t="s">
        <v>5</v>
      </c>
      <c r="B44" t="str">
        <f>"2023-03-09 11:59:27"</f>
        <v>2023-03-09 11:59:27</v>
      </c>
      <c r="C44" t="s">
        <v>56</v>
      </c>
      <c r="D44" t="s">
        <v>7</v>
      </c>
      <c r="E44" t="s">
        <v>63</v>
      </c>
    </row>
    <row r="45" spans="1:5">
      <c r="A45" t="s">
        <v>5</v>
      </c>
      <c r="B45" t="str">
        <f>"2023-03-09 11:59:37"</f>
        <v>2023-03-09 11:59:37</v>
      </c>
      <c r="C45" t="s">
        <v>9</v>
      </c>
      <c r="D45" t="s">
        <v>7</v>
      </c>
      <c r="E45" t="s">
        <v>64</v>
      </c>
    </row>
    <row r="46" spans="1:5">
      <c r="A46" t="s">
        <v>5</v>
      </c>
      <c r="B46" t="str">
        <f>"2023-03-09 11:59:57"</f>
        <v>2023-03-09 11:59:57</v>
      </c>
      <c r="C46" t="s">
        <v>65</v>
      </c>
      <c r="D46" t="s">
        <v>7</v>
      </c>
      <c r="E46" t="s">
        <v>66</v>
      </c>
    </row>
    <row r="47" spans="1:5">
      <c r="A47" t="s">
        <v>5</v>
      </c>
      <c r="B47" t="str">
        <f>"2023-03-09 12:00:02"</f>
        <v>2023-03-09 12:00:02</v>
      </c>
      <c r="C47" t="s">
        <v>67</v>
      </c>
      <c r="D47" t="s">
        <v>7</v>
      </c>
      <c r="E47" t="s">
        <v>68</v>
      </c>
    </row>
    <row r="48" spans="1:5">
      <c r="A48" t="s">
        <v>5</v>
      </c>
      <c r="B48" t="str">
        <f>"2023-03-09 12:00:36"</f>
        <v>2023-03-09 12:00:36</v>
      </c>
      <c r="C48" t="s">
        <v>42</v>
      </c>
      <c r="D48" t="s">
        <v>7</v>
      </c>
      <c r="E48" t="s">
        <v>69</v>
      </c>
    </row>
    <row r="49" spans="1:5">
      <c r="A49" t="s">
        <v>5</v>
      </c>
      <c r="B49" t="str">
        <f>"2023-03-09 12:01:03"</f>
        <v>2023-03-09 12:01:03</v>
      </c>
      <c r="C49" t="s">
        <v>9</v>
      </c>
      <c r="D49" t="s">
        <v>7</v>
      </c>
      <c r="E49" t="s">
        <v>70</v>
      </c>
    </row>
    <row r="50" spans="1:5">
      <c r="A50" t="s">
        <v>5</v>
      </c>
      <c r="B50" t="str">
        <f>"2023-03-09 12:01:43"</f>
        <v>2023-03-09 12:01:43</v>
      </c>
      <c r="C50" t="s">
        <v>39</v>
      </c>
      <c r="D50" t="s">
        <v>7</v>
      </c>
      <c r="E50" t="s">
        <v>71</v>
      </c>
    </row>
    <row r="51" spans="1:5">
      <c r="A51" t="s">
        <v>5</v>
      </c>
      <c r="B51" t="str">
        <f>"2023-03-09 12:02:12"</f>
        <v>2023-03-09 12:02:12</v>
      </c>
      <c r="C51" t="s">
        <v>17</v>
      </c>
      <c r="D51" t="s">
        <v>7</v>
      </c>
      <c r="E51" t="s">
        <v>72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Mikeska, Gretchen (DOEE)</dc:creator>
  <cp:keywords/>
  <dc:description/>
  <cp:lastModifiedBy>Guest User</cp:lastModifiedBy>
  <cp:revision/>
  <dcterms:created xsi:type="dcterms:W3CDTF">2023-03-09T20:31:02Z</dcterms:created>
  <dcterms:modified xsi:type="dcterms:W3CDTF">2023-03-10T14:03:25Z</dcterms:modified>
  <cp:category/>
  <cp:contentStatus/>
</cp:coreProperties>
</file>